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8AAF3F0F-0D3B-46DD-8B79-862BF6CF7639}" xr6:coauthVersionLast="45" xr6:coauthVersionMax="45" xr10:uidLastSave="{00000000-0000-0000-0000-000000000000}"/>
  <bookViews>
    <workbookView xWindow="15252" yWindow="-756" windowWidth="23256" windowHeight="12576" xr2:uid="{00000000-000D-0000-FFFF-FFFF00000000}"/>
  </bookViews>
  <sheets>
    <sheet name="Foglio1" sheetId="1" r:id="rId1"/>
    <sheet name="Foglio2" sheetId="2" r:id="rId2"/>
    <sheet name="Foglio3" sheetId="3" r:id="rId3"/>
  </sheets>
  <externalReferences>
    <externalReference r:id="rId4"/>
  </externalReferences>
  <definedNames>
    <definedName name="_xlnm.Print_Area" localSheetId="0">Foglio1!$A$1:$J$36</definedName>
  </definedNames>
  <calcPr calcId="181029"/>
</workbook>
</file>

<file path=xl/calcChain.xml><?xml version="1.0" encoding="utf-8"?>
<calcChain xmlns="http://schemas.openxmlformats.org/spreadsheetml/2006/main">
  <c r="B20" i="1" l="1"/>
  <c r="D9" i="1"/>
  <c r="B9" i="1"/>
  <c r="D8" i="1"/>
  <c r="B8" i="1"/>
  <c r="G27" i="1" l="1"/>
  <c r="G28" i="1"/>
  <c r="G29" i="1"/>
  <c r="G26" i="1"/>
  <c r="I25" i="1"/>
  <c r="D28" i="1"/>
  <c r="D29" i="1"/>
  <c r="H27" i="1"/>
  <c r="H28" i="1"/>
  <c r="H29" i="1"/>
  <c r="H26" i="1"/>
  <c r="G25" i="1"/>
  <c r="I28" i="1" l="1"/>
  <c r="I27" i="1"/>
  <c r="I29" i="1"/>
  <c r="I26" i="1"/>
  <c r="D20" i="1"/>
  <c r="D19" i="1"/>
  <c r="B10" i="1" l="1"/>
  <c r="D10" i="1"/>
</calcChain>
</file>

<file path=xl/sharedStrings.xml><?xml version="1.0" encoding="utf-8"?>
<sst xmlns="http://schemas.openxmlformats.org/spreadsheetml/2006/main" count="33" uniqueCount="28">
  <si>
    <t>Ammontare complessivo dei premi collegati alla performance stanziati ed effettivamente distribuiti</t>
  </si>
  <si>
    <t>Dirigenti</t>
  </si>
  <si>
    <t xml:space="preserve">Non dirigenti personale del comparto </t>
  </si>
  <si>
    <t>Riferimento normativo: Art. 20, c. 2, d.lgs. 33/2013</t>
  </si>
  <si>
    <t>Riferimento normativo: Art. 20, c. 1, d.lgs. 33/2013</t>
  </si>
  <si>
    <t>Distribuzione del trattamento accessorio, in forma aggregata, al fine di dare conto del livello di selettività utilizzato nella distribuzione dei premi e degli incentivi</t>
  </si>
  <si>
    <t>Totale</t>
  </si>
  <si>
    <t>Premi stanziati</t>
  </si>
  <si>
    <t>Premi distribuiti</t>
  </si>
  <si>
    <t>N. dipendenti</t>
  </si>
  <si>
    <t>Premio mediamente conseguibile</t>
  </si>
  <si>
    <t>Il Direttore ha ottenuto una valutazione complessiva &gt; 90% ed una retribuzione di risultato pari al</t>
  </si>
  <si>
    <t>100% di quella potenziale.</t>
  </si>
  <si>
    <t xml:space="preserve">Grado di differenziazione dell'utilizzo della premialità sia per i dirigenti che per i dipendenti </t>
  </si>
  <si>
    <t>%</t>
  </si>
  <si>
    <t>Valutazione</t>
  </si>
  <si>
    <t>Entità del premio mediamente conseguibile dal personale dirigenziale e non dirigenziale</t>
  </si>
  <si>
    <t>00,00-50,00</t>
  </si>
  <si>
    <t>50,01-70,00</t>
  </si>
  <si>
    <t>70,01-90,00</t>
  </si>
  <si>
    <t>90,01-100,00</t>
  </si>
  <si>
    <t>pari al 100% di quella potenziale.</t>
  </si>
  <si>
    <t xml:space="preserve">L’unico dirigente ha ottenuto una valutazione complessiva &gt; 90% ed una retribuzione di risultato </t>
  </si>
  <si>
    <t>Ammontare complessivo dei premi ( Anno 2019):</t>
  </si>
  <si>
    <t>Dati relativi ai premi (Anno 2019):</t>
  </si>
  <si>
    <t xml:space="preserve">Il personale non dirigente in relazione alla performance ha ottenuto una retribuzione di risultato (le posizioni organizzative) ed ha partecipato alla ripartizione del fondo produttività in misura rapportata al punteggio della valutazione della performance individuale conseguito ed al parametro di categoria, 13 dipendenti hanno ottenuto una valutazione complessiva &gt; 90% ed una retribuzione pari al 100% di quella potenziale, 10 dipendenti hanno ottenuto una valutazione complessiva &gt; 70% e ≤ 90% ed una retribuzione pari all’ 80% di quella potenziale e 2 dipendenti hanno ottenuto una valutazione complessiva </t>
  </si>
  <si>
    <t>La tabella che segue evidenzia in sintesi gli esiti del processo di valutazione del grado di raggiungimento degli obiettivi  e della performance individuale dei dirigenti e del personale di comparto. Gli obiettivi di performance organizzativa sono stati pienamente raggiunti.</t>
  </si>
  <si>
    <t>Il numero dei dipendenti che hanno percepito il Premio Valutazione elevate è pari a 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</si>
</sst>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10]\ * #,##0.00_-;\-[$€-410]\ * #,##0.00_-;_-[$€-410]\ *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2"/>
      <color theme="1"/>
      <name val="Calibri"/>
      <family val="2"/>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0" xfId="0" applyAlignment="1">
      <alignment horizontal="right"/>
    </xf>
    <xf numFmtId="0" fontId="2" fillId="0" borderId="0" xfId="0" applyFont="1"/>
    <xf numFmtId="0" fontId="0" fillId="0" borderId="0" xfId="0" applyAlignment="1">
      <alignment horizontal="center"/>
    </xf>
    <xf numFmtId="0" fontId="0" fillId="0" borderId="4" xfId="0" applyBorder="1" applyAlignment="1">
      <alignment wrapText="1"/>
    </xf>
    <xf numFmtId="0" fontId="4" fillId="0" borderId="0" xfId="0" applyFont="1"/>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lignment horizontal="justify"/>
    </xf>
    <xf numFmtId="0" fontId="0" fillId="0" borderId="4" xfId="0" quotePrefix="1" applyFill="1" applyBorder="1"/>
    <xf numFmtId="0" fontId="0" fillId="0" borderId="1" xfId="0" applyFill="1" applyBorder="1" applyAlignment="1">
      <alignment horizontal="center"/>
    </xf>
    <xf numFmtId="10" fontId="0" fillId="0" borderId="1" xfId="2" applyNumberFormat="1" applyFont="1" applyFill="1" applyBorder="1" applyAlignment="1">
      <alignment horizontal="center"/>
    </xf>
    <xf numFmtId="0" fontId="0" fillId="0" borderId="3" xfId="0" applyFill="1" applyBorder="1" applyAlignment="1">
      <alignment horizontal="center"/>
    </xf>
    <xf numFmtId="0" fontId="0" fillId="0" borderId="0" xfId="0" applyFill="1"/>
    <xf numFmtId="0" fontId="0" fillId="0" borderId="0" xfId="0" applyFill="1" applyAlignment="1">
      <alignment horizontal="center"/>
    </xf>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wrapText="1"/>
    </xf>
    <xf numFmtId="0" fontId="4" fillId="0" borderId="0" xfId="0" applyFont="1" applyAlignment="1">
      <alignment horizontal="center" wrapText="1"/>
    </xf>
    <xf numFmtId="0" fontId="0" fillId="0" borderId="0" xfId="0" applyAlignment="1">
      <alignment wrapText="1"/>
    </xf>
    <xf numFmtId="0" fontId="0" fillId="0" borderId="3" xfId="0" applyFill="1" applyBorder="1" applyAlignment="1">
      <alignment horizontal="center"/>
    </xf>
    <xf numFmtId="0" fontId="0" fillId="0" borderId="2" xfId="0" applyFill="1" applyBorder="1" applyAlignment="1">
      <alignment horizontal="center"/>
    </xf>
    <xf numFmtId="164" fontId="0" fillId="0" borderId="5" xfId="0" applyNumberFormat="1" applyFill="1" applyBorder="1" applyAlignment="1">
      <alignment horizontal="center"/>
    </xf>
    <xf numFmtId="164" fontId="0" fillId="0" borderId="6" xfId="0" applyNumberFormat="1" applyFill="1" applyBorder="1" applyAlignment="1">
      <alignment horizontal="center"/>
    </xf>
    <xf numFmtId="164" fontId="0" fillId="0" borderId="7" xfId="0" applyNumberFormat="1" applyFill="1"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164" fontId="3" fillId="0" borderId="3" xfId="0" applyNumberFormat="1" applyFont="1" applyFill="1" applyBorder="1" applyAlignment="1">
      <alignment horizontal="center"/>
    </xf>
    <xf numFmtId="164" fontId="3" fillId="0" borderId="2" xfId="0" applyNumberFormat="1" applyFont="1" applyFill="1" applyBorder="1" applyAlignment="1">
      <alignment horizontal="center"/>
    </xf>
    <xf numFmtId="164" fontId="3" fillId="0" borderId="1" xfId="0" applyNumberFormat="1" applyFont="1" applyFill="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3" xfId="0" applyBorder="1" applyAlignment="1">
      <alignment horizontal="center" wrapText="1"/>
    </xf>
    <xf numFmtId="0" fontId="0" fillId="0" borderId="1" xfId="0" applyBorder="1" applyAlignment="1">
      <alignment horizontal="center" wrapText="1"/>
    </xf>
    <xf numFmtId="0" fontId="0" fillId="0" borderId="3" xfId="1" applyNumberFormat="1" applyFont="1" applyFill="1" applyBorder="1" applyAlignment="1">
      <alignment horizontal="center"/>
    </xf>
    <xf numFmtId="0" fontId="0" fillId="0" borderId="2" xfId="1" applyNumberFormat="1" applyFont="1" applyFill="1" applyBorder="1" applyAlignment="1">
      <alignment horizontal="center"/>
    </xf>
    <xf numFmtId="164" fontId="0" fillId="0" borderId="3" xfId="0" applyNumberFormat="1" applyFill="1" applyBorder="1" applyAlignment="1">
      <alignment horizontal="center"/>
    </xf>
    <xf numFmtId="164" fontId="0" fillId="0" borderId="1" xfId="0" applyNumberForma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4" fontId="0" fillId="0" borderId="2" xfId="0" applyNumberFormat="1" applyFill="1" applyBorder="1" applyAlignment="1">
      <alignment horizontal="center"/>
    </xf>
    <xf numFmtId="0" fontId="1" fillId="0" borderId="3" xfId="1" applyNumberFormat="1" applyFill="1" applyBorder="1" applyAlignment="1">
      <alignment horizontal="center"/>
    </xf>
    <xf numFmtId="0" fontId="1" fillId="0" borderId="2" xfId="1" applyNumberFormat="1" applyFill="1" applyBorder="1" applyAlignment="1">
      <alignment horizontal="center"/>
    </xf>
    <xf numFmtId="164" fontId="1" fillId="0" borderId="3" xfId="0" applyNumberFormat="1" applyFont="1" applyFill="1" applyBorder="1" applyAlignment="1">
      <alignment horizontal="center"/>
    </xf>
    <xf numFmtId="164" fontId="1" fillId="0" borderId="1" xfId="0" applyNumberFormat="1" applyFont="1" applyFill="1" applyBorder="1" applyAlignment="1">
      <alignment horizontal="center"/>
    </xf>
    <xf numFmtId="0" fontId="4" fillId="0" borderId="0" xfId="0" applyFont="1" applyAlignment="1">
      <alignment horizontal="left" wrapText="1"/>
    </xf>
    <xf numFmtId="0" fontId="0" fillId="0" borderId="6" xfId="0" applyBorder="1" applyAlignment="1">
      <alignment horizontal="lef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20Ammontare%20premi%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ow r="6">
          <cell r="E6">
            <v>28377.050000000003</v>
          </cell>
          <cell r="F6">
            <v>26456.02</v>
          </cell>
        </row>
        <row r="8">
          <cell r="B8">
            <v>16233.34</v>
          </cell>
          <cell r="C8">
            <v>16233.343000000001</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abSelected="1" topLeftCell="A31" workbookViewId="0">
      <selection activeCell="B40" sqref="B40"/>
    </sheetView>
  </sheetViews>
  <sheetFormatPr defaultRowHeight="15" x14ac:dyDescent="0.25"/>
  <cols>
    <col min="1" max="1" width="17.7109375" customWidth="1"/>
    <col min="2" max="3" width="7.7109375" customWidth="1"/>
    <col min="4" max="4" width="8.140625" bestFit="1" customWidth="1"/>
    <col min="5" max="6" width="7.7109375" customWidth="1"/>
    <col min="8" max="9" width="8.85546875" style="3"/>
    <col min="11" max="11" width="20.7109375" bestFit="1" customWidth="1"/>
  </cols>
  <sheetData>
    <row r="1" spans="1:10" x14ac:dyDescent="0.25">
      <c r="A1" t="s">
        <v>4</v>
      </c>
    </row>
    <row r="3" spans="1:10" x14ac:dyDescent="0.25">
      <c r="A3" s="2" t="s">
        <v>23</v>
      </c>
    </row>
    <row r="4" spans="1:10" x14ac:dyDescent="0.25">
      <c r="A4" s="2"/>
    </row>
    <row r="5" spans="1:10" ht="13.15" customHeight="1" x14ac:dyDescent="0.25">
      <c r="A5" s="21" t="s">
        <v>0</v>
      </c>
      <c r="B5" s="21"/>
      <c r="C5" s="21"/>
      <c r="D5" s="21"/>
      <c r="E5" s="21"/>
      <c r="F5" s="21"/>
      <c r="G5" s="21"/>
      <c r="H5" s="21"/>
      <c r="I5" s="21"/>
      <c r="J5" s="22"/>
    </row>
    <row r="7" spans="1:10" x14ac:dyDescent="0.25">
      <c r="B7" s="41" t="s">
        <v>7</v>
      </c>
      <c r="C7" s="42"/>
      <c r="D7" s="41" t="s">
        <v>8</v>
      </c>
      <c r="E7" s="43"/>
    </row>
    <row r="8" spans="1:10" x14ac:dyDescent="0.25">
      <c r="A8" s="4" t="s">
        <v>1</v>
      </c>
      <c r="B8" s="39">
        <f>[1]Foglio1!$B$8</f>
        <v>16233.34</v>
      </c>
      <c r="C8" s="44"/>
      <c r="D8" s="39">
        <f>[1]Foglio1!$C$8</f>
        <v>16233.343000000001</v>
      </c>
      <c r="E8" s="40"/>
    </row>
    <row r="9" spans="1:10" ht="45" x14ac:dyDescent="0.25">
      <c r="A9" s="4" t="s">
        <v>2</v>
      </c>
      <c r="B9" s="30">
        <f>[1]Foglio1!$E$6</f>
        <v>28377.050000000003</v>
      </c>
      <c r="C9" s="31"/>
      <c r="D9" s="30">
        <f>[1]Foglio1!$F$6</f>
        <v>26456.02</v>
      </c>
      <c r="E9" s="32"/>
    </row>
    <row r="10" spans="1:10" x14ac:dyDescent="0.25">
      <c r="A10" s="1" t="s">
        <v>6</v>
      </c>
      <c r="B10" s="25">
        <f>SUM(B8:C9)</f>
        <v>44610.39</v>
      </c>
      <c r="C10" s="26"/>
      <c r="D10" s="25">
        <f>SUM(D8:E9)</f>
        <v>42689.362999999998</v>
      </c>
      <c r="E10" s="27"/>
    </row>
    <row r="12" spans="1:10" x14ac:dyDescent="0.25">
      <c r="A12" t="s">
        <v>3</v>
      </c>
    </row>
    <row r="13" spans="1:10" ht="6" customHeight="1" x14ac:dyDescent="0.25"/>
    <row r="14" spans="1:10" x14ac:dyDescent="0.25">
      <c r="A14" s="2" t="s">
        <v>24</v>
      </c>
    </row>
    <row r="15" spans="1:10" ht="6" customHeight="1" x14ac:dyDescent="0.25"/>
    <row r="16" spans="1:10" x14ac:dyDescent="0.25">
      <c r="A16" s="5" t="s">
        <v>16</v>
      </c>
    </row>
    <row r="17" spans="1:11" ht="8.4499999999999993" customHeight="1" x14ac:dyDescent="0.25"/>
    <row r="18" spans="1:11" x14ac:dyDescent="0.25">
      <c r="B18" s="33" t="s">
        <v>9</v>
      </c>
      <c r="C18" s="34"/>
      <c r="D18" s="35" t="s">
        <v>10</v>
      </c>
      <c r="E18" s="36"/>
    </row>
    <row r="19" spans="1:11" x14ac:dyDescent="0.25">
      <c r="A19" s="4" t="s">
        <v>1</v>
      </c>
      <c r="B19" s="37">
        <v>2</v>
      </c>
      <c r="C19" s="38"/>
      <c r="D19" s="39">
        <f>B8/B19</f>
        <v>8116.67</v>
      </c>
      <c r="E19" s="40"/>
    </row>
    <row r="20" spans="1:11" ht="45" x14ac:dyDescent="0.25">
      <c r="A20" s="4" t="s">
        <v>2</v>
      </c>
      <c r="B20" s="45">
        <f>SUM(E26:F29)</f>
        <v>25</v>
      </c>
      <c r="C20" s="46"/>
      <c r="D20" s="47">
        <f>B9/B20</f>
        <v>1135.0820000000001</v>
      </c>
      <c r="E20" s="48"/>
    </row>
    <row r="22" spans="1:11" ht="28.15" customHeight="1" x14ac:dyDescent="0.25">
      <c r="A22" s="49" t="s">
        <v>5</v>
      </c>
      <c r="B22" s="49"/>
      <c r="C22" s="49"/>
      <c r="D22" s="49"/>
      <c r="E22" s="49"/>
      <c r="F22" s="49"/>
      <c r="G22" s="49"/>
      <c r="H22" s="49"/>
      <c r="I22" s="49"/>
    </row>
    <row r="23" spans="1:11" ht="19.5" customHeight="1" x14ac:dyDescent="0.25">
      <c r="A23" s="49" t="s">
        <v>13</v>
      </c>
      <c r="B23" s="49"/>
      <c r="C23" s="49"/>
      <c r="D23" s="49"/>
      <c r="E23" s="49"/>
      <c r="F23" s="49"/>
      <c r="G23" s="49"/>
      <c r="H23" s="49"/>
      <c r="I23" s="49"/>
    </row>
    <row r="24" spans="1:11" ht="56.25" customHeight="1" x14ac:dyDescent="0.25">
      <c r="A24" s="50" t="s">
        <v>26</v>
      </c>
      <c r="B24" s="50"/>
      <c r="C24" s="50"/>
      <c r="D24" s="50"/>
      <c r="E24" s="50"/>
      <c r="F24" s="50"/>
      <c r="G24" s="50"/>
      <c r="H24" s="50"/>
      <c r="I24" s="50"/>
    </row>
    <row r="25" spans="1:11" s="7" customFormat="1" ht="45.6" customHeight="1" x14ac:dyDescent="0.25">
      <c r="A25" s="6" t="s">
        <v>15</v>
      </c>
      <c r="B25" s="28" t="s">
        <v>1</v>
      </c>
      <c r="C25" s="29"/>
      <c r="D25" s="9" t="s">
        <v>14</v>
      </c>
      <c r="E25" s="28" t="s">
        <v>2</v>
      </c>
      <c r="F25" s="29"/>
      <c r="G25" s="10" t="str">
        <f>D25</f>
        <v>%</v>
      </c>
      <c r="H25" s="8" t="s">
        <v>6</v>
      </c>
      <c r="I25" s="10" t="str">
        <f>D25</f>
        <v>%</v>
      </c>
      <c r="K25" s="19"/>
    </row>
    <row r="26" spans="1:11" s="16" customFormat="1" x14ac:dyDescent="0.25">
      <c r="A26" s="12" t="s">
        <v>17</v>
      </c>
      <c r="B26" s="23"/>
      <c r="C26" s="24"/>
      <c r="D26" s="13"/>
      <c r="E26" s="23"/>
      <c r="F26" s="24"/>
      <c r="G26" s="14">
        <f>E26/(E$26+E$27+E$28+E$29)</f>
        <v>0</v>
      </c>
      <c r="H26" s="15">
        <f>B26+E26</f>
        <v>0</v>
      </c>
      <c r="I26" s="14">
        <f>H26/(H$26+H$27+H$28+H$29)</f>
        <v>0</v>
      </c>
    </row>
    <row r="27" spans="1:11" s="16" customFormat="1" x14ac:dyDescent="0.25">
      <c r="A27" s="12" t="s">
        <v>18</v>
      </c>
      <c r="B27" s="23"/>
      <c r="C27" s="24"/>
      <c r="D27" s="13"/>
      <c r="E27" s="23">
        <v>2</v>
      </c>
      <c r="F27" s="24"/>
      <c r="G27" s="14">
        <f t="shared" ref="G27:G29" si="0">E27/(E$26+E$27+E$28+E$29)</f>
        <v>0.08</v>
      </c>
      <c r="H27" s="15">
        <f t="shared" ref="H27:H29" si="1">B27+E27</f>
        <v>2</v>
      </c>
      <c r="I27" s="14">
        <f t="shared" ref="I27:I29" si="2">H27/(H$26+H$27+H$28+H$29)</f>
        <v>7.407407407407407E-2</v>
      </c>
    </row>
    <row r="28" spans="1:11" s="16" customFormat="1" x14ac:dyDescent="0.25">
      <c r="A28" s="12" t="s">
        <v>19</v>
      </c>
      <c r="B28" s="23"/>
      <c r="C28" s="24"/>
      <c r="D28" s="14">
        <f>B28/(B$28+B$29)</f>
        <v>0</v>
      </c>
      <c r="E28" s="23">
        <v>10</v>
      </c>
      <c r="F28" s="24"/>
      <c r="G28" s="14">
        <f t="shared" si="0"/>
        <v>0.4</v>
      </c>
      <c r="H28" s="15">
        <f t="shared" si="1"/>
        <v>10</v>
      </c>
      <c r="I28" s="14">
        <f t="shared" si="2"/>
        <v>0.37037037037037035</v>
      </c>
    </row>
    <row r="29" spans="1:11" s="16" customFormat="1" x14ac:dyDescent="0.25">
      <c r="A29" s="12" t="s">
        <v>20</v>
      </c>
      <c r="B29" s="23">
        <v>2</v>
      </c>
      <c r="C29" s="24"/>
      <c r="D29" s="14">
        <f>B29/(B$28+B$29)</f>
        <v>1</v>
      </c>
      <c r="E29" s="23">
        <v>13</v>
      </c>
      <c r="F29" s="24"/>
      <c r="G29" s="14">
        <f t="shared" si="0"/>
        <v>0.52</v>
      </c>
      <c r="H29" s="15">
        <f t="shared" si="1"/>
        <v>15</v>
      </c>
      <c r="I29" s="14">
        <f t="shared" si="2"/>
        <v>0.55555555555555558</v>
      </c>
    </row>
    <row r="30" spans="1:11" s="16" customFormat="1" ht="7.9" customHeight="1" x14ac:dyDescent="0.25">
      <c r="H30" s="17"/>
      <c r="I30" s="17"/>
    </row>
    <row r="31" spans="1:11" s="16" customFormat="1" x14ac:dyDescent="0.25">
      <c r="A31" s="16" t="s">
        <v>11</v>
      </c>
      <c r="H31" s="17"/>
      <c r="I31" s="17"/>
    </row>
    <row r="32" spans="1:11" s="16" customFormat="1" x14ac:dyDescent="0.25">
      <c r="A32" s="16" t="s">
        <v>12</v>
      </c>
      <c r="H32" s="17"/>
      <c r="I32" s="17"/>
    </row>
    <row r="33" spans="1:10" s="16" customFormat="1" x14ac:dyDescent="0.25">
      <c r="A33" s="16" t="s">
        <v>22</v>
      </c>
      <c r="H33" s="17"/>
      <c r="I33" s="17"/>
    </row>
    <row r="34" spans="1:10" s="16" customFormat="1" x14ac:dyDescent="0.25">
      <c r="A34" s="16" t="s">
        <v>21</v>
      </c>
      <c r="H34" s="17"/>
      <c r="I34" s="17"/>
    </row>
    <row r="35" spans="1:10" s="16" customFormat="1" ht="12.75" customHeight="1" x14ac:dyDescent="0.25">
      <c r="H35" s="17"/>
      <c r="I35" s="17"/>
    </row>
    <row r="36" spans="1:10" s="16" customFormat="1" ht="93" customHeight="1" x14ac:dyDescent="0.25">
      <c r="A36" s="20" t="s">
        <v>25</v>
      </c>
      <c r="B36" s="20"/>
      <c r="C36" s="20"/>
      <c r="D36" s="20"/>
      <c r="E36" s="20"/>
      <c r="F36" s="20"/>
      <c r="G36" s="20"/>
      <c r="H36" s="20"/>
      <c r="I36" s="20"/>
      <c r="J36" s="20"/>
    </row>
    <row r="37" spans="1:10" s="16" customFormat="1" ht="17.25" customHeight="1" x14ac:dyDescent="0.25">
      <c r="A37" s="18"/>
      <c r="B37" s="18"/>
      <c r="C37" s="18"/>
      <c r="D37" s="18"/>
      <c r="E37" s="18"/>
      <c r="F37" s="18"/>
      <c r="G37" s="18"/>
      <c r="H37" s="18"/>
      <c r="I37" s="18"/>
      <c r="J37" s="18"/>
    </row>
    <row r="38" spans="1:10" ht="15.75" customHeight="1" x14ac:dyDescent="0.25">
      <c r="A38" s="20" t="s">
        <v>27</v>
      </c>
      <c r="B38" s="20"/>
      <c r="C38" s="20"/>
      <c r="D38" s="20"/>
      <c r="E38" s="20"/>
      <c r="F38" s="20"/>
      <c r="G38" s="20"/>
      <c r="H38" s="20"/>
      <c r="I38" s="20"/>
      <c r="J38" s="20"/>
    </row>
    <row r="39" spans="1:10" ht="15.75" x14ac:dyDescent="0.25">
      <c r="A39" s="11"/>
    </row>
    <row r="40" spans="1:10" ht="15.75" x14ac:dyDescent="0.25">
      <c r="A40" s="11"/>
    </row>
  </sheetData>
  <mergeCells count="30">
    <mergeCell ref="B7:C7"/>
    <mergeCell ref="D7:E7"/>
    <mergeCell ref="B8:C8"/>
    <mergeCell ref="D8:E8"/>
    <mergeCell ref="E29:F29"/>
    <mergeCell ref="B20:C20"/>
    <mergeCell ref="D20:E20"/>
    <mergeCell ref="E28:F28"/>
    <mergeCell ref="A23:I23"/>
    <mergeCell ref="A24:I24"/>
    <mergeCell ref="B28:C28"/>
    <mergeCell ref="B29:C29"/>
    <mergeCell ref="A22:I22"/>
    <mergeCell ref="E25:F25"/>
    <mergeCell ref="A36:J36"/>
    <mergeCell ref="A38:J38"/>
    <mergeCell ref="A5:J5"/>
    <mergeCell ref="E26:F26"/>
    <mergeCell ref="E27:F27"/>
    <mergeCell ref="B10:C10"/>
    <mergeCell ref="D10:E10"/>
    <mergeCell ref="B25:C25"/>
    <mergeCell ref="B26:C26"/>
    <mergeCell ref="B27:C27"/>
    <mergeCell ref="B9:C9"/>
    <mergeCell ref="D9:E9"/>
    <mergeCell ref="B18:C18"/>
    <mergeCell ref="D18:E18"/>
    <mergeCell ref="B19:C19"/>
    <mergeCell ref="D19:E19"/>
  </mergeCells>
  <pageMargins left="0.70866141732283472" right="0.70866141732283472" top="0.74803149606299213" bottom="0.74803149606299213" header="0.31496062992125984" footer="0.31496062992125984"/>
  <pageSetup paperSize="9" scale="94" orientation="portrait" r:id="rId1"/>
  <headerFooter>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2020-09-17T11:19:24Z</dcterms:modified>
</cp:coreProperties>
</file>